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54" i="1"/>
  <c r="G12" s="1"/>
  <c r="G46"/>
  <c r="G13" s="1"/>
  <c r="G32"/>
  <c r="G11" l="1"/>
  <c r="G10" s="1"/>
  <c r="G31" l="1"/>
</calcChain>
</file>

<file path=xl/sharedStrings.xml><?xml version="1.0" encoding="utf-8"?>
<sst xmlns="http://schemas.openxmlformats.org/spreadsheetml/2006/main" count="71" uniqueCount="67">
  <si>
    <t>Отчёт</t>
  </si>
  <si>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</si>
  <si>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</si>
  <si>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</si>
  <si>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</si>
  <si>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Домофон</t>
  </si>
  <si>
    <t>Услуги банка</t>
  </si>
  <si>
    <t>Услуги бухгалтера</t>
  </si>
  <si>
    <t>Таблица № 2</t>
  </si>
  <si>
    <t>тыс. руб.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</si>
  <si>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</si>
  <si>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</si>
  <si>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</si>
  <si>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</si>
  <si>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</si>
  <si>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</si>
  <si>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Итого: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</si>
  <si>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</si>
  <si>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</si>
  <si>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</si>
  <si>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</si>
  <si>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</si>
  <si>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Показатели</t>
  </si>
  <si>
    <t xml:space="preserve"> тыс. руб.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</si>
  <si>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</si>
  <si>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</si>
  <si>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</si>
  <si>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Таблица № 3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</si>
  <si>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</si>
  <si>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Техническое обслуживание прибора учета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</si>
  <si>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</si>
  <si>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</si>
  <si>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</si>
  <si>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Пеня  собранная  по НОЭ</t>
  </si>
  <si>
    <t>6. Дератизация подвальных помещений производится 1 раз в 2 месяца</t>
  </si>
  <si>
    <t>Арендная плата</t>
  </si>
  <si>
    <t>Услуги за внесение данных в ГИС ЖКХ</t>
  </si>
  <si>
    <t>Утилизация ртутьсодержащих ламп</t>
  </si>
  <si>
    <t>НОЭ (сбор платежей, информационно-справочное обслуживание)</t>
  </si>
  <si>
    <t>Повышающий коэффициент при отсутствии ИПУ</t>
  </si>
  <si>
    <t>Комунальный ресурс на содержание общего имущества</t>
  </si>
  <si>
    <t>Услуги паспортного стола</t>
  </si>
  <si>
    <t>Настройка и сдача водосчётчиков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</si>
  <si>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0"/>
        <rFont val="Arial"/>
        <family val="2"/>
        <charset val="204"/>
      </rPr>
      <t>за    2018 год  работе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                                      </t>
    </r>
    <r>
      <rPr>
        <b/>
        <u/>
        <sz val="10"/>
        <rFont val="Arial"/>
        <family val="2"/>
        <charset val="204"/>
      </rPr>
      <t>ТСЖ ж/д № 16 по ул. Карла Маркса</t>
    </r>
  </si>
  <si>
    <t>начислено по отчетам НОЭ  (в т.ч тек/рем.-474,25)</t>
  </si>
  <si>
    <t>оплачено  по отчетам НОЭ (в т.ч тек./рем.-470,10)</t>
  </si>
  <si>
    <t>Испвтание электрооборудования</t>
  </si>
  <si>
    <t xml:space="preserve">Оплачено за ЖУ  Управляющий компании за 2018г </t>
  </si>
  <si>
    <t>Задолженность ТСЖ перед УК по выполненным работам  на 01.01.18</t>
  </si>
  <si>
    <t>Задолженность жителей  по платежам за ЖУ на 01.01.18 по НОЭ</t>
  </si>
  <si>
    <t xml:space="preserve"> Задолженность ТСЖ перед УК по выполненным работам  на 01.01.2019   (-343,94+1941,85-2135,67=-537,71)</t>
  </si>
  <si>
    <t>Задолженность жителей  по платежам за ЖУ на 01.10.19 по НОЭ</t>
  </si>
  <si>
    <t>Перечень работ по текущему ремонту за в 2018г.</t>
  </si>
  <si>
    <t>Установка светильников наружного освещения (3,5 под)</t>
  </si>
  <si>
    <t xml:space="preserve">Смена канализационных труб кв.№ 33 по стояку в санузле </t>
  </si>
  <si>
    <t>Герметезация м/п швов кв № 2,13,14,18,20,25 и гл и двор фасад левый торец</t>
  </si>
  <si>
    <t>Смена ПП труб по стояку кв. № 22,26 по ГВС, установка песочницы</t>
  </si>
  <si>
    <t>Герметезация м/п температурных швов кв 25,45 гл. и двор фас левый торец</t>
  </si>
  <si>
    <t>Устройство козырька над вентшахтой (3 под)</t>
  </si>
  <si>
    <t>Смена ПП труб по стояку в ванной (ГВС) кв.№ 12,29,30</t>
  </si>
  <si>
    <t>Смена ПП труб в ванной (ГВС)кв. 16,20 ремонт мусорокамер под (№ 1-5)</t>
  </si>
  <si>
    <t xml:space="preserve">Замена ПП  труб по стояку в ванной (ГВС) кв.22,26,30,34,38,21,25,29,33,37 </t>
  </si>
  <si>
    <r>
      <t>1.Заявок поступило 148  , выполнено</t>
    </r>
    <r>
      <rPr>
        <u/>
        <sz val="9"/>
        <rFont val="Arial"/>
        <family val="2"/>
        <charset val="204"/>
      </rPr>
      <t xml:space="preserve"> 148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</si>
  <si>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- 334,32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</si>
  <si>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-39,4  м3</t>
    </r>
  </si>
  <si>
    <t>Сбор квартплаты на 31.12.2018г. Составил    100,7, %</t>
  </si>
  <si>
    <t>Генеральный директор  ООО "НЖК"                                                                           Сечина М.В.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</si>
</sst>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2" borderId="7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  <xf numFmtId="4" fontId="7" fillId="0" borderId="1" xfId="0" applyNumberFormat="1" applyFont="1" applyBorder="1" applyAlignment="1">
      <alignment wrapText="1"/>
    </xf>
    <xf numFmtId="0" fontId="16" fillId="0" borderId="0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0" fontId="6" fillId="0" borderId="0" xfId="0" applyFont="1" applyAlignment="1">
      <alignment horizontal="left" wrapText="1"/>
    </xf>
    <xf numFmtId="0" fontId="10" fillId="0" borderId="0" xfId="0" applyNumberFormat="1" applyFont="1" applyAlignment="1">
      <alignment horizontal="center" wrapText="1"/>
    </xf>
    <xf numFmtId="0" fontId="18" fillId="0" borderId="0" xfId="0" applyNumberFormat="1" applyFont="1" applyAlignment="1">
      <alignment wrapText="1"/>
    </xf>
    <xf numFmtId="0" fontId="8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wrapText="1"/>
    </xf>
    <xf numFmtId="4" fontId="14" fillId="0" borderId="1" xfId="0" applyNumberFormat="1" applyFont="1" applyFill="1" applyBorder="1" applyAlignment="1">
      <alignment wrapText="1"/>
    </xf>
    <xf numFmtId="0" fontId="17" fillId="0" borderId="2" xfId="0" applyFont="1" applyFill="1" applyBorder="1" applyAlignment="1">
      <alignment horizontal="left" wrapText="1"/>
    </xf>
    <xf numFmtId="0" fontId="17" fillId="0" borderId="3" xfId="0" applyFont="1" applyFill="1" applyBorder="1" applyAlignment="1">
      <alignment horizontal="left" wrapText="1"/>
    </xf>
    <xf numFmtId="0" fontId="17" fillId="0" borderId="4" xfId="0" applyFont="1" applyFill="1" applyBorder="1" applyAlignment="1">
      <alignment horizontal="left" wrapText="1"/>
    </xf>
    <xf numFmtId="0" fontId="13" fillId="0" borderId="8" xfId="0" applyFont="1" applyFill="1" applyBorder="1" applyAlignment="1">
      <alignment wrapText="1"/>
    </xf>
    <xf numFmtId="0" fontId="14" fillId="0" borderId="8" xfId="0" applyFont="1" applyFill="1" applyBorder="1" applyAlignment="1">
      <alignment wrapText="1"/>
    </xf>
    <xf numFmtId="4" fontId="13" fillId="0" borderId="1" xfId="0" applyNumberFormat="1" applyFont="1" applyFill="1" applyBorder="1" applyAlignment="1">
      <alignment wrapText="1"/>
    </xf>
    <xf numFmtId="0" fontId="13" fillId="0" borderId="9" xfId="0" applyFont="1" applyFill="1" applyBorder="1" applyAlignment="1">
      <alignment wrapText="1"/>
    </xf>
    <xf numFmtId="0" fontId="7" fillId="0" borderId="9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wrapText="1"/>
    </xf>
    <xf numFmtId="0" fontId="14" fillId="0" borderId="3" xfId="0" applyFont="1" applyFill="1" applyBorder="1" applyAlignment="1">
      <alignment wrapText="1"/>
    </xf>
    <xf numFmtId="0" fontId="14" fillId="0" borderId="4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4" fontId="8" fillId="2" borderId="1" xfId="0" applyNumberFormat="1" applyFont="1" applyFill="1" applyBorder="1" applyAlignment="1">
      <alignment wrapText="1"/>
    </xf>
    <xf numFmtId="0" fontId="2" fillId="2" borderId="10" xfId="0" applyFont="1" applyFill="1" applyBorder="1" applyAlignment="1">
      <alignment horizontal="center" wrapText="1"/>
    </xf>
    <xf numFmtId="4" fontId="2" fillId="2" borderId="1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10" fontId="8" fillId="0" borderId="12" xfId="0" applyNumberFormat="1" applyFont="1" applyFill="1" applyBorder="1" applyAlignment="1">
      <alignment horizontal="right" wrapText="1"/>
    </xf>
    <xf numFmtId="0" fontId="2" fillId="0" borderId="6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2" fontId="7" fillId="0" borderId="14" xfId="0" applyNumberFormat="1" applyFont="1" applyFill="1" applyBorder="1" applyAlignment="1">
      <alignment wrapText="1"/>
    </xf>
    <xf numFmtId="0" fontId="2" fillId="0" borderId="10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2" fontId="7" fillId="0" borderId="15" xfId="0" applyNumberFormat="1" applyFont="1" applyFill="1" applyBorder="1" applyAlignment="1">
      <alignment wrapText="1"/>
    </xf>
    <xf numFmtId="0" fontId="2" fillId="0" borderId="16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2" fontId="2" fillId="0" borderId="17" xfId="0" applyNumberFormat="1" applyFont="1" applyFill="1" applyBorder="1" applyAlignment="1">
      <alignment wrapText="1"/>
    </xf>
    <xf numFmtId="0" fontId="8" fillId="0" borderId="18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horizontal="center" wrapText="1"/>
    </xf>
    <xf numFmtId="0" fontId="2" fillId="0" borderId="3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3" xfId="0" applyNumberFormat="1" applyFont="1" applyFill="1" applyBorder="1" applyAlignment="1">
      <alignment horizontal="left" wrapText="1"/>
    </xf>
    <xf numFmtId="0" fontId="7" fillId="0" borderId="4" xfId="0" applyNumberFormat="1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8"/>
  <sheetViews>
    <sheetView tabSelected="1" topLeftCell="B1" workbookViewId="0">
      <selection activeCell="B374" sqref="B1:I374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4.1406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1406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1406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1406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1406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1406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1406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1406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1406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1406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1406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1406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1406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1406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1406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1406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1406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1406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1406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1406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1406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1406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1406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1406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1406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1406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1406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1406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1406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1406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1406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1406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1406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1406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1406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1406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1406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1406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1406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1406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1406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1406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1406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1406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1406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1406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1406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1406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1406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1406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1406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1406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1406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1406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1406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1406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1406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1406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1406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1406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1406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1406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1406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140625" style="1" customWidth="1"/>
    <col min="16135" max="16135" width="14.7109375" style="1" customWidth="1"/>
    <col min="16136" max="16384" width="9.140625" style="1"/>
  </cols>
  <sheetData>
    <row r="1" spans="2:7" ht="18.75" customHeight="1"/>
    <row r="2" spans="2:7" ht="12.75" customHeight="1">
      <c r="B2" s="26" t="s">
        <v>0</v>
      </c>
      <c r="C2" s="26"/>
      <c r="D2" s="26"/>
      <c r="E2" s="26"/>
      <c r="F2" s="26"/>
      <c r="G2" s="26"/>
    </row>
    <row r="3" spans="2:7" ht="27" customHeight="1">
      <c r="B3" s="27" t="s">
        <v>43</v>
      </c>
      <c r="C3" s="27"/>
      <c r="D3" s="27"/>
      <c r="E3" s="27"/>
      <c r="F3" s="27"/>
      <c r="G3" s="27"/>
    </row>
    <row r="4" spans="2:7" ht="17.25" customHeight="1" thickBot="1">
      <c r="B4" s="28"/>
      <c r="C4" s="29" t="s">
        <v>1</v>
      </c>
      <c r="D4" s="29"/>
      <c r="E4" s="29"/>
      <c r="F4" s="29"/>
      <c r="G4" s="29"/>
    </row>
    <row r="5" spans="2:7">
      <c r="B5" s="30" t="s">
        <v>10</v>
      </c>
      <c r="C5" s="31" t="s">
        <v>22</v>
      </c>
      <c r="D5" s="31"/>
      <c r="E5" s="31"/>
      <c r="F5" s="31"/>
      <c r="G5" s="32" t="s">
        <v>23</v>
      </c>
    </row>
    <row r="6" spans="2:7">
      <c r="B6" s="33">
        <v>1</v>
      </c>
      <c r="C6" s="34" t="s">
        <v>2</v>
      </c>
      <c r="D6" s="34"/>
      <c r="E6" s="34"/>
      <c r="F6" s="34"/>
      <c r="G6" s="35"/>
    </row>
    <row r="7" spans="2:7">
      <c r="B7" s="33"/>
      <c r="C7" s="36" t="s">
        <v>44</v>
      </c>
      <c r="D7" s="36"/>
      <c r="E7" s="36"/>
      <c r="F7" s="36"/>
      <c r="G7" s="37">
        <v>2304.92</v>
      </c>
    </row>
    <row r="8" spans="2:7" ht="15" customHeight="1">
      <c r="B8" s="33"/>
      <c r="C8" s="36" t="s">
        <v>45</v>
      </c>
      <c r="D8" s="36"/>
      <c r="E8" s="36"/>
      <c r="F8" s="36"/>
      <c r="G8" s="37">
        <v>2321.37</v>
      </c>
    </row>
    <row r="9" spans="2:7" ht="17.25" customHeight="1">
      <c r="B9" s="33"/>
      <c r="C9" s="38" t="s">
        <v>35</v>
      </c>
      <c r="D9" s="39"/>
      <c r="E9" s="39"/>
      <c r="F9" s="40"/>
      <c r="G9" s="37"/>
    </row>
    <row r="10" spans="2:7" ht="17.25" customHeight="1">
      <c r="B10" s="33">
        <v>2</v>
      </c>
      <c r="C10" s="41" t="s">
        <v>3</v>
      </c>
      <c r="D10" s="42"/>
      <c r="E10" s="42"/>
      <c r="F10" s="42"/>
      <c r="G10" s="43">
        <f>G11+G16+G19+G24+G25+G26</f>
        <v>2053.83</v>
      </c>
    </row>
    <row r="11" spans="2:7">
      <c r="B11" s="33">
        <v>3</v>
      </c>
      <c r="C11" s="44" t="s">
        <v>24</v>
      </c>
      <c r="D11" s="44"/>
      <c r="E11" s="44"/>
      <c r="F11" s="44"/>
      <c r="G11" s="43">
        <f>G12+G13+G14+G15+G17+G18+G20+G21+G22+G23+G27</f>
        <v>1941.8999999999999</v>
      </c>
    </row>
    <row r="12" spans="2:7" ht="18" customHeight="1">
      <c r="B12" s="33"/>
      <c r="C12" s="45" t="s">
        <v>25</v>
      </c>
      <c r="D12" s="45"/>
      <c r="E12" s="45"/>
      <c r="F12" s="45"/>
      <c r="G12" s="37">
        <f>G54</f>
        <v>1218.44</v>
      </c>
    </row>
    <row r="13" spans="2:7" ht="18" customHeight="1">
      <c r="B13" s="33"/>
      <c r="C13" s="34" t="s">
        <v>26</v>
      </c>
      <c r="D13" s="46"/>
      <c r="E13" s="46"/>
      <c r="F13" s="46"/>
      <c r="G13" s="43">
        <f>G46</f>
        <v>169.10000000000002</v>
      </c>
    </row>
    <row r="14" spans="2:7" ht="17.25" customHeight="1">
      <c r="B14" s="33"/>
      <c r="C14" s="47" t="s">
        <v>4</v>
      </c>
      <c r="D14" s="47"/>
      <c r="E14" s="47"/>
      <c r="F14" s="47"/>
      <c r="G14" s="37">
        <v>159.22999999999999</v>
      </c>
    </row>
    <row r="15" spans="2:7" ht="23.25" customHeight="1">
      <c r="B15" s="33"/>
      <c r="C15" s="48" t="s">
        <v>28</v>
      </c>
      <c r="D15" s="48"/>
      <c r="E15" s="48"/>
      <c r="F15" s="48"/>
      <c r="G15" s="37">
        <v>125.02</v>
      </c>
    </row>
    <row r="16" spans="2:7" ht="18" customHeight="1">
      <c r="B16" s="33"/>
      <c r="C16" s="49" t="s">
        <v>38</v>
      </c>
      <c r="D16" s="49"/>
      <c r="E16" s="49"/>
      <c r="F16" s="49"/>
      <c r="G16" s="37">
        <v>82.51</v>
      </c>
    </row>
    <row r="17" spans="2:8" ht="13.5" customHeight="1">
      <c r="B17" s="33"/>
      <c r="C17" s="50" t="s">
        <v>5</v>
      </c>
      <c r="D17" s="51"/>
      <c r="E17" s="51"/>
      <c r="F17" s="52"/>
      <c r="G17" s="37">
        <v>12.66</v>
      </c>
    </row>
    <row r="18" spans="2:8" ht="14.25" customHeight="1">
      <c r="B18" s="33"/>
      <c r="C18" s="38" t="s">
        <v>29</v>
      </c>
      <c r="D18" s="39"/>
      <c r="E18" s="39"/>
      <c r="F18" s="40"/>
      <c r="G18" s="37">
        <v>71.27</v>
      </c>
    </row>
    <row r="19" spans="2:8" ht="14.25" customHeight="1">
      <c r="B19" s="33"/>
      <c r="C19" s="50" t="s">
        <v>46</v>
      </c>
      <c r="D19" s="51"/>
      <c r="E19" s="51"/>
      <c r="F19" s="52"/>
      <c r="G19" s="37">
        <v>3.5</v>
      </c>
    </row>
    <row r="20" spans="2:8" ht="18.75" customHeight="1">
      <c r="B20" s="33"/>
      <c r="C20" s="50" t="s">
        <v>36</v>
      </c>
      <c r="D20" s="51"/>
      <c r="E20" s="51"/>
      <c r="F20" s="52"/>
      <c r="G20" s="37">
        <v>38.31</v>
      </c>
    </row>
    <row r="21" spans="2:8" ht="15.75" customHeight="1">
      <c r="B21" s="33"/>
      <c r="C21" s="50" t="s">
        <v>40</v>
      </c>
      <c r="D21" s="51"/>
      <c r="E21" s="51"/>
      <c r="F21" s="52"/>
      <c r="G21" s="37">
        <v>25.73</v>
      </c>
    </row>
    <row r="22" spans="2:8" ht="14.25" customHeight="1">
      <c r="B22" s="33"/>
      <c r="C22" s="50" t="s">
        <v>37</v>
      </c>
      <c r="D22" s="51"/>
      <c r="E22" s="51"/>
      <c r="F22" s="52"/>
      <c r="G22" s="37">
        <v>21.28</v>
      </c>
    </row>
    <row r="23" spans="2:8" ht="11.25" customHeight="1">
      <c r="B23" s="33"/>
      <c r="C23" s="47" t="s">
        <v>7</v>
      </c>
      <c r="D23" s="47"/>
      <c r="E23" s="47"/>
      <c r="F23" s="47"/>
      <c r="G23" s="37">
        <v>51.5</v>
      </c>
    </row>
    <row r="24" spans="2:8" ht="15" customHeight="1">
      <c r="B24" s="33"/>
      <c r="C24" s="50" t="s">
        <v>41</v>
      </c>
      <c r="D24" s="51"/>
      <c r="E24" s="51"/>
      <c r="F24" s="52"/>
      <c r="G24" s="37">
        <v>19.79</v>
      </c>
    </row>
    <row r="25" spans="2:8" ht="18" customHeight="1">
      <c r="B25" s="33"/>
      <c r="C25" s="53" t="s">
        <v>33</v>
      </c>
      <c r="D25" s="54"/>
      <c r="E25" s="54"/>
      <c r="F25" s="55"/>
      <c r="G25" s="37">
        <v>-2.12</v>
      </c>
    </row>
    <row r="26" spans="2:8" ht="15.75" customHeight="1">
      <c r="B26" s="33"/>
      <c r="C26" s="50" t="s">
        <v>6</v>
      </c>
      <c r="D26" s="51"/>
      <c r="E26" s="51"/>
      <c r="F26" s="52"/>
      <c r="G26" s="37">
        <v>8.25</v>
      </c>
    </row>
    <row r="27" spans="2:8" ht="15.75" customHeight="1">
      <c r="B27" s="33"/>
      <c r="C27" s="50" t="s">
        <v>39</v>
      </c>
      <c r="D27" s="51"/>
      <c r="E27" s="51"/>
      <c r="F27" s="52"/>
      <c r="G27" s="37">
        <v>49.36</v>
      </c>
    </row>
    <row r="28" spans="2:8" ht="15.75" customHeight="1">
      <c r="B28" s="33">
        <v>4</v>
      </c>
      <c r="C28" s="56" t="s">
        <v>47</v>
      </c>
      <c r="D28" s="56"/>
      <c r="E28" s="56"/>
      <c r="F28" s="56"/>
      <c r="G28" s="57">
        <v>2135.67</v>
      </c>
    </row>
    <row r="29" spans="2:8" ht="15.75" customHeight="1">
      <c r="B29" s="7">
        <v>5</v>
      </c>
      <c r="C29" s="8" t="s">
        <v>48</v>
      </c>
      <c r="D29" s="8"/>
      <c r="E29" s="8"/>
      <c r="F29" s="8"/>
      <c r="G29" s="9">
        <v>-343.94</v>
      </c>
    </row>
    <row r="30" spans="2:8" ht="15.75" customHeight="1">
      <c r="B30" s="7">
        <v>6</v>
      </c>
      <c r="C30" s="58" t="s">
        <v>49</v>
      </c>
      <c r="D30" s="58"/>
      <c r="E30" s="58"/>
      <c r="F30" s="58"/>
      <c r="G30" s="9">
        <v>292.74</v>
      </c>
    </row>
    <row r="31" spans="2:8" ht="15.75" customHeight="1">
      <c r="B31" s="7">
        <v>7</v>
      </c>
      <c r="C31" s="58" t="s">
        <v>50</v>
      </c>
      <c r="D31" s="58"/>
      <c r="E31" s="58"/>
      <c r="F31" s="58"/>
      <c r="G31" s="59">
        <f>G29+G11-G28</f>
        <v>-537.71000000000026</v>
      </c>
    </row>
    <row r="32" spans="2:8" ht="15.75" customHeight="1" thickBot="1">
      <c r="B32" s="60">
        <v>8</v>
      </c>
      <c r="C32" s="58" t="s">
        <v>51</v>
      </c>
      <c r="D32" s="58"/>
      <c r="E32" s="58"/>
      <c r="F32" s="58"/>
      <c r="G32" s="61">
        <f>G30+G7-G8</f>
        <v>276.28999999999996</v>
      </c>
      <c r="H32" s="10"/>
    </row>
    <row r="33" spans="1:7" ht="15.75" customHeight="1" thickBot="1">
      <c r="B33" s="62"/>
      <c r="C33" s="63"/>
      <c r="D33" s="63"/>
      <c r="E33" s="63"/>
      <c r="F33" s="64" t="s">
        <v>8</v>
      </c>
      <c r="G33" s="64"/>
    </row>
    <row r="34" spans="1:7" ht="15.75" customHeight="1">
      <c r="B34" s="30" t="s">
        <v>10</v>
      </c>
      <c r="C34" s="65" t="s">
        <v>52</v>
      </c>
      <c r="D34" s="65"/>
      <c r="E34" s="65"/>
      <c r="F34" s="65"/>
      <c r="G34" s="66" t="s">
        <v>23</v>
      </c>
    </row>
    <row r="35" spans="1:7" ht="20.25" customHeight="1">
      <c r="B35" s="33">
        <v>1</v>
      </c>
      <c r="C35" s="48" t="s">
        <v>53</v>
      </c>
      <c r="D35" s="48"/>
      <c r="E35" s="48"/>
      <c r="F35" s="48"/>
      <c r="G35" s="67">
        <v>3</v>
      </c>
    </row>
    <row r="36" spans="1:7" ht="15.75" customHeight="1">
      <c r="B36" s="68">
        <v>2</v>
      </c>
      <c r="C36" s="69" t="s">
        <v>54</v>
      </c>
      <c r="D36" s="70"/>
      <c r="E36" s="70"/>
      <c r="F36" s="71"/>
      <c r="G36" s="72">
        <v>4.4000000000000004</v>
      </c>
    </row>
    <row r="37" spans="1:7" ht="15.75" customHeight="1">
      <c r="B37" s="68">
        <v>3</v>
      </c>
      <c r="C37" s="69" t="s">
        <v>55</v>
      </c>
      <c r="D37" s="70"/>
      <c r="E37" s="70"/>
      <c r="F37" s="71"/>
      <c r="G37" s="72">
        <v>67.2</v>
      </c>
    </row>
    <row r="38" spans="1:7" ht="15.75" customHeight="1">
      <c r="B38" s="68">
        <v>4</v>
      </c>
      <c r="C38" s="69" t="s">
        <v>56</v>
      </c>
      <c r="D38" s="70"/>
      <c r="E38" s="70"/>
      <c r="F38" s="71"/>
      <c r="G38" s="72">
        <v>9.67</v>
      </c>
    </row>
    <row r="39" spans="1:7" ht="27" customHeight="1">
      <c r="A39" s="2"/>
      <c r="B39" s="68">
        <v>5</v>
      </c>
      <c r="C39" s="69" t="s">
        <v>57</v>
      </c>
      <c r="D39" s="70"/>
      <c r="E39" s="70"/>
      <c r="F39" s="71"/>
      <c r="G39" s="72">
        <v>16.5</v>
      </c>
    </row>
    <row r="40" spans="1:7" ht="15" customHeight="1">
      <c r="A40" s="2"/>
      <c r="B40" s="68">
        <v>7</v>
      </c>
      <c r="C40" s="38" t="s">
        <v>30</v>
      </c>
      <c r="D40" s="39"/>
      <c r="E40" s="39"/>
      <c r="F40" s="40"/>
      <c r="G40" s="72">
        <v>6.95</v>
      </c>
    </row>
    <row r="41" spans="1:7" ht="15" customHeight="1">
      <c r="A41" s="2"/>
      <c r="B41" s="68">
        <v>8</v>
      </c>
      <c r="C41" s="69" t="s">
        <v>58</v>
      </c>
      <c r="D41" s="70"/>
      <c r="E41" s="70"/>
      <c r="F41" s="71"/>
      <c r="G41" s="72">
        <v>5.99</v>
      </c>
    </row>
    <row r="42" spans="1:7" ht="15" customHeight="1">
      <c r="A42" s="2"/>
      <c r="B42" s="68">
        <v>9</v>
      </c>
      <c r="C42" s="69" t="s">
        <v>59</v>
      </c>
      <c r="D42" s="70"/>
      <c r="E42" s="70"/>
      <c r="F42" s="71"/>
      <c r="G42" s="72">
        <v>4.16</v>
      </c>
    </row>
    <row r="43" spans="1:7" ht="15" customHeight="1">
      <c r="A43" s="2"/>
      <c r="B43" s="68">
        <v>10</v>
      </c>
      <c r="C43" s="69" t="s">
        <v>60</v>
      </c>
      <c r="D43" s="70"/>
      <c r="E43" s="70"/>
      <c r="F43" s="71"/>
      <c r="G43" s="72">
        <v>8.3699999999999992</v>
      </c>
    </row>
    <row r="44" spans="1:7" ht="15" customHeight="1">
      <c r="A44" s="2"/>
      <c r="B44" s="68">
        <v>11</v>
      </c>
      <c r="C44" s="69" t="s">
        <v>61</v>
      </c>
      <c r="D44" s="70"/>
      <c r="E44" s="70"/>
      <c r="F44" s="71"/>
      <c r="G44" s="72">
        <v>35.549999999999997</v>
      </c>
    </row>
    <row r="45" spans="1:7" ht="24" customHeight="1">
      <c r="A45" s="2"/>
      <c r="B45" s="68">
        <v>12</v>
      </c>
      <c r="C45" s="69" t="s">
        <v>42</v>
      </c>
      <c r="D45" s="70"/>
      <c r="E45" s="70"/>
      <c r="F45" s="71"/>
      <c r="G45" s="72">
        <v>7.31</v>
      </c>
    </row>
    <row r="46" spans="1:7" ht="25.5" customHeight="1" thickBot="1">
      <c r="A46" s="2"/>
      <c r="B46" s="73"/>
      <c r="C46" s="74" t="s">
        <v>16</v>
      </c>
      <c r="D46" s="75"/>
      <c r="E46" s="75"/>
      <c r="F46" s="75"/>
      <c r="G46" s="76">
        <f>SUM(G35:G45)</f>
        <v>169.10000000000002</v>
      </c>
    </row>
    <row r="47" spans="1:7" ht="15" customHeight="1">
      <c r="A47" s="2"/>
      <c r="B47" s="77" t="s">
        <v>27</v>
      </c>
      <c r="C47" s="77"/>
      <c r="D47" s="77"/>
      <c r="E47" s="77"/>
      <c r="F47" s="77"/>
      <c r="G47" s="77"/>
    </row>
    <row r="48" spans="1:7" ht="17.25" customHeight="1">
      <c r="B48" s="78" t="s">
        <v>10</v>
      </c>
      <c r="C48" s="79" t="s">
        <v>11</v>
      </c>
      <c r="D48" s="80"/>
      <c r="E48" s="80"/>
      <c r="F48" s="81"/>
      <c r="G48" s="82" t="s">
        <v>9</v>
      </c>
    </row>
    <row r="49" spans="2:8" ht="18" customHeight="1">
      <c r="B49" s="83">
        <v>1</v>
      </c>
      <c r="C49" s="84" t="s">
        <v>12</v>
      </c>
      <c r="D49" s="85"/>
      <c r="E49" s="85"/>
      <c r="F49" s="86"/>
      <c r="G49" s="87">
        <v>284.49</v>
      </c>
    </row>
    <row r="50" spans="2:8" ht="17.25" customHeight="1">
      <c r="B50" s="83">
        <v>2</v>
      </c>
      <c r="C50" s="84" t="s">
        <v>13</v>
      </c>
      <c r="D50" s="85"/>
      <c r="E50" s="85"/>
      <c r="F50" s="86"/>
      <c r="G50" s="87">
        <v>636.22</v>
      </c>
    </row>
    <row r="51" spans="2:8" ht="12.75" hidden="1" customHeight="1">
      <c r="B51" s="14">
        <v>3</v>
      </c>
      <c r="C51" s="15" t="s">
        <v>14</v>
      </c>
      <c r="D51" s="16"/>
      <c r="E51" s="16"/>
      <c r="F51" s="17"/>
      <c r="G51" s="18">
        <v>235.06</v>
      </c>
    </row>
    <row r="52" spans="2:8" ht="16.5" customHeight="1">
      <c r="B52" s="14">
        <v>4</v>
      </c>
      <c r="C52" s="15" t="s">
        <v>15</v>
      </c>
      <c r="D52" s="16"/>
      <c r="E52" s="16"/>
      <c r="F52" s="17"/>
      <c r="G52" s="18">
        <v>145.16</v>
      </c>
    </row>
    <row r="53" spans="2:8" ht="16.5" customHeight="1">
      <c r="B53" s="14">
        <v>5</v>
      </c>
      <c r="C53" s="15" t="s">
        <v>31</v>
      </c>
      <c r="D53" s="16"/>
      <c r="E53" s="16"/>
      <c r="F53" s="17"/>
      <c r="G53" s="18">
        <v>-82.49</v>
      </c>
    </row>
    <row r="54" spans="2:8">
      <c r="B54" s="11" t="s">
        <v>16</v>
      </c>
      <c r="C54" s="12"/>
      <c r="D54" s="12"/>
      <c r="E54" s="12"/>
      <c r="F54" s="13"/>
      <c r="G54" s="6">
        <f>G53+G51+G50+G49+G52</f>
        <v>1218.44</v>
      </c>
    </row>
    <row r="55" spans="2:8" ht="24.75" customHeight="1">
      <c r="B55" s="19" t="s">
        <v>17</v>
      </c>
      <c r="C55" s="19"/>
      <c r="D55" s="19"/>
      <c r="E55" s="19"/>
      <c r="F55" s="19"/>
      <c r="G55" s="19"/>
      <c r="H55" s="19"/>
    </row>
    <row r="56" spans="2:8">
      <c r="B56" s="20" t="s">
        <v>18</v>
      </c>
      <c r="C56" s="20"/>
      <c r="D56" s="5"/>
      <c r="E56" s="5"/>
      <c r="F56" s="5"/>
      <c r="G56" s="21"/>
      <c r="H56" s="22"/>
    </row>
    <row r="57" spans="2:8" ht="16.5" customHeight="1">
      <c r="B57" s="3" t="s">
        <v>62</v>
      </c>
      <c r="C57" s="3"/>
      <c r="D57" s="3"/>
      <c r="E57" s="3"/>
      <c r="F57" s="3"/>
      <c r="G57" s="3"/>
      <c r="H57" s="23"/>
    </row>
    <row r="58" spans="2:8" ht="13.5" customHeight="1">
      <c r="B58" s="3" t="s">
        <v>63</v>
      </c>
      <c r="C58" s="3"/>
      <c r="D58" s="3"/>
      <c r="E58" s="3"/>
      <c r="F58" s="3"/>
      <c r="G58" s="3"/>
      <c r="H58" s="23"/>
    </row>
    <row r="59" spans="2:8">
      <c r="B59" s="3" t="s">
        <v>64</v>
      </c>
      <c r="C59" s="3"/>
      <c r="D59" s="3"/>
      <c r="E59" s="3"/>
      <c r="F59" s="3"/>
      <c r="G59" s="3"/>
      <c r="H59" s="23"/>
    </row>
    <row r="60" spans="2:8">
      <c r="B60" s="3" t="s">
        <v>19</v>
      </c>
      <c r="C60" s="3"/>
      <c r="D60" s="3"/>
      <c r="E60" s="3"/>
      <c r="F60" s="3"/>
      <c r="G60" s="3"/>
      <c r="H60" s="23"/>
    </row>
    <row r="61" spans="2:8" ht="12" customHeight="1">
      <c r="B61" s="3" t="s">
        <v>20</v>
      </c>
      <c r="C61" s="3"/>
      <c r="D61" s="3"/>
      <c r="E61" s="3"/>
      <c r="F61" s="3"/>
      <c r="G61" s="3"/>
      <c r="H61" s="3"/>
    </row>
    <row r="62" spans="2:8" ht="24" customHeight="1">
      <c r="B62" s="3" t="s">
        <v>21</v>
      </c>
      <c r="C62" s="3"/>
      <c r="D62" s="3"/>
      <c r="E62" s="3"/>
      <c r="F62" s="3"/>
      <c r="G62" s="3"/>
      <c r="H62" s="3"/>
    </row>
    <row r="63" spans="2:8" ht="15" customHeight="1">
      <c r="B63" s="3" t="s">
        <v>34</v>
      </c>
      <c r="C63" s="3"/>
      <c r="D63" s="3"/>
      <c r="E63" s="3"/>
      <c r="F63" s="3"/>
      <c r="G63" s="3"/>
      <c r="H63" s="4"/>
    </row>
    <row r="64" spans="2:8" ht="26.25" customHeight="1">
      <c r="B64" s="3" t="s">
        <v>32</v>
      </c>
      <c r="C64" s="3"/>
      <c r="D64" s="3"/>
      <c r="E64" s="3"/>
      <c r="F64" s="3"/>
      <c r="G64" s="3"/>
      <c r="H64" s="3"/>
    </row>
    <row r="65" spans="2:8" ht="15.75">
      <c r="B65" s="24" t="s">
        <v>65</v>
      </c>
      <c r="C65" s="24"/>
      <c r="D65" s="24"/>
      <c r="E65" s="24"/>
      <c r="F65" s="24"/>
      <c r="G65" s="24"/>
      <c r="H65" s="25"/>
    </row>
    <row r="66" spans="2:8" ht="15" customHeight="1"/>
    <row r="67" spans="2:8" ht="18" customHeight="1">
      <c r="C67" s="88" t="s">
        <v>66</v>
      </c>
      <c r="D67" s="88"/>
      <c r="E67" s="88"/>
      <c r="F67" s="88"/>
      <c r="G67" s="88"/>
    </row>
    <row r="69" spans="2:8" ht="15" customHeight="1"/>
    <row r="70" spans="2:8" ht="27.75" customHeight="1"/>
    <row r="71" spans="2:8" ht="15" customHeight="1"/>
    <row r="73" spans="2:8" ht="15" customHeight="1"/>
    <row r="74" spans="2:8" ht="15" customHeight="1"/>
    <row r="75" spans="2:8" ht="15" customHeight="1"/>
    <row r="76" spans="2:8" ht="15" customHeight="1"/>
    <row r="77" spans="2:8" ht="15" customHeight="1"/>
    <row r="78" spans="2:8" ht="26.25" customHeight="1"/>
    <row r="79" spans="2:8" ht="15.7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30.7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21.7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23.25" customHeight="1"/>
    <row r="106" ht="18.75" customHeight="1"/>
    <row r="107" ht="27" customHeight="1"/>
    <row r="109" ht="15.75" customHeight="1"/>
    <row r="112" ht="15" customHeight="1"/>
    <row r="115" ht="23.25" customHeight="1"/>
    <row r="116" ht="39.75" customHeight="1"/>
    <row r="120" ht="15" customHeight="1"/>
    <row r="121" ht="15" customHeight="1"/>
    <row r="124" ht="15" customHeight="1"/>
    <row r="125" ht="15" customHeight="1"/>
    <row r="127" ht="15" customHeight="1"/>
    <row r="128" ht="36" customHeight="1"/>
    <row r="129" ht="15" customHeight="1"/>
    <row r="131" ht="15.75" customHeight="1"/>
    <row r="132" ht="14.25" customHeight="1"/>
    <row r="136" ht="15" customHeight="1"/>
    <row r="137" ht="15" customHeight="1"/>
    <row r="138" ht="15" customHeight="1"/>
    <row r="139" ht="26.25" customHeight="1"/>
    <row r="140" ht="15.75" customHeight="1"/>
    <row r="143" ht="15" customHeight="1"/>
    <row r="144" ht="15" customHeight="1"/>
    <row r="146" ht="15" customHeight="1"/>
    <row r="147" ht="15" customHeight="1"/>
    <row r="149" ht="15" customHeight="1"/>
    <row r="150" ht="15" customHeight="1"/>
    <row r="152" ht="15" customHeight="1"/>
    <row r="154" ht="15" customHeight="1"/>
    <row r="156" ht="15" customHeight="1"/>
    <row r="157" ht="21.75" customHeight="1"/>
    <row r="158" ht="15" customHeight="1"/>
    <row r="159" ht="15" customHeight="1"/>
    <row r="160" ht="15" customHeight="1"/>
    <row r="161" ht="15" customHeight="1"/>
    <row r="162" ht="22.5" customHeight="1"/>
    <row r="163" ht="16.5" customHeight="1"/>
    <row r="164" ht="15" customHeight="1"/>
    <row r="165" ht="16.5" customHeight="1"/>
    <row r="166" ht="15" customHeight="1"/>
    <row r="167" ht="15.75" customHeight="1"/>
    <row r="168" ht="15" customHeight="1"/>
    <row r="169" ht="27" customHeight="1"/>
    <row r="170" ht="15" customHeight="1"/>
    <row r="171" ht="32.25" customHeight="1"/>
    <row r="172" ht="15.75" customHeight="1"/>
    <row r="174" ht="15" customHeight="1"/>
    <row r="178" ht="32.25" customHeight="1"/>
    <row r="179" ht="45" customHeight="1"/>
    <row r="186" ht="15" customHeight="1"/>
    <row r="187" ht="15" customHeight="1"/>
    <row r="189" ht="15" customHeight="1"/>
    <row r="190" ht="26.25" customHeight="1"/>
    <row r="191" ht="21.75" customHeight="1"/>
    <row r="193" ht="15" customHeight="1"/>
    <row r="194" ht="15" customHeight="1"/>
    <row r="198" ht="15" customHeight="1"/>
    <row r="199" ht="15" customHeight="1"/>
    <row r="200" ht="15" customHeight="1"/>
    <row r="201" ht="26.25" customHeight="1"/>
    <row r="202" ht="15.75" customHeight="1"/>
    <row r="204" ht="15" customHeight="1"/>
    <row r="206" ht="15" customHeight="1"/>
    <row r="208" ht="15" customHeight="1"/>
    <row r="209" ht="15" customHeight="1"/>
    <row r="211" ht="27" customHeight="1"/>
    <row r="212" ht="15" customHeight="1"/>
    <row r="213" ht="15.75" customHeight="1"/>
    <row r="214" ht="15" customHeight="1"/>
    <row r="216" ht="15" customHeight="1"/>
    <row r="219" ht="15" customHeight="1"/>
    <row r="223" ht="21" customHeight="1"/>
    <row r="224" ht="31.5" customHeight="1"/>
    <row r="225" ht="15" customHeight="1"/>
    <row r="226" ht="15" customHeight="1"/>
    <row r="227" ht="15" customHeight="1"/>
    <row r="228" ht="15" customHeight="1"/>
    <row r="229" ht="15" customHeight="1"/>
    <row r="230" ht="15.75" customHeight="1"/>
    <row r="231" ht="30" customHeight="1"/>
    <row r="232" ht="20.25" customHeight="1"/>
    <row r="233" ht="27" customHeight="1"/>
    <row r="234" ht="15.75" customHeight="1"/>
    <row r="236" ht="15" customHeight="1"/>
    <row r="238" ht="23.25" customHeight="1"/>
    <row r="239" ht="41.25" customHeight="1"/>
    <row r="243" ht="15" customHeight="1"/>
    <row r="244" ht="15" customHeight="1"/>
    <row r="247" ht="15" customHeight="1"/>
    <row r="248" ht="15" customHeight="1"/>
    <row r="250" ht="15" customHeight="1"/>
    <row r="251" ht="25.5" customHeight="1"/>
    <row r="252" ht="15" customHeight="1"/>
    <row r="254" ht="15" customHeight="1"/>
    <row r="255" ht="15" customHeight="1"/>
    <row r="256" ht="15" customHeight="1"/>
    <row r="257" ht="15" customHeight="1"/>
    <row r="261" ht="15" customHeight="1"/>
    <row r="262" ht="15" customHeight="1"/>
    <row r="263" ht="15" customHeight="1"/>
    <row r="264" ht="25.5" customHeight="1"/>
    <row r="265" ht="15.75" customHeight="1"/>
    <row r="267" ht="15" customHeight="1"/>
    <row r="268" ht="15" customHeight="1"/>
    <row r="269" ht="15" customHeight="1"/>
    <row r="270" ht="15" customHeight="1"/>
    <row r="271" ht="33" customHeight="1"/>
    <row r="272" ht="15" customHeight="1"/>
    <row r="274" ht="18.75" customHeight="1"/>
    <row r="275" ht="15" customHeight="1"/>
    <row r="277" ht="15" customHeight="1"/>
    <row r="279" ht="30" customHeight="1"/>
    <row r="280" ht="16.5" customHeight="1"/>
    <row r="281" ht="27.75" customHeight="1"/>
    <row r="284" ht="15" customHeight="1"/>
    <row r="287" ht="15" customHeight="1"/>
    <row r="291" ht="15" customHeight="1"/>
    <row r="292" ht="25.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27" customHeight="1"/>
    <row r="300" ht="15" customHeight="1"/>
    <row r="301" ht="26.25" customHeight="1"/>
    <row r="302" ht="15.75" customHeight="1"/>
    <row r="304" ht="15" customHeight="1"/>
    <row r="307" ht="23.25" customHeight="1"/>
    <row r="308" ht="41.25" customHeight="1"/>
    <row r="312" ht="15" customHeight="1"/>
    <row r="313" ht="15" customHeight="1"/>
    <row r="316" ht="15" customHeight="1"/>
    <row r="317" ht="15" customHeight="1"/>
    <row r="319" ht="15" customHeight="1"/>
    <row r="320" ht="26.25" customHeight="1"/>
    <row r="321" ht="15" customHeight="1"/>
    <row r="323" ht="15" customHeight="1"/>
    <row r="324" ht="15" customHeight="1"/>
    <row r="325" ht="15" customHeight="1"/>
    <row r="326" ht="15" customHeight="1"/>
    <row r="327" ht="15" customHeight="1"/>
    <row r="333" ht="15" customHeight="1"/>
    <row r="334" ht="15" customHeight="1"/>
    <row r="335" ht="15" customHeight="1"/>
    <row r="336" ht="27.75" customHeight="1"/>
    <row r="337" ht="15.75" customHeight="1"/>
    <row r="339" ht="15" customHeight="1"/>
    <row r="340" ht="15" customHeight="1"/>
    <row r="341" ht="15" customHeight="1"/>
    <row r="342" ht="15" customHeight="1"/>
    <row r="343" ht="12.75" customHeight="1"/>
    <row r="344" ht="15" customHeight="1"/>
    <row r="347" ht="15" customHeight="1"/>
    <row r="348" ht="15" customHeight="1"/>
    <row r="349" ht="15" customHeight="1"/>
    <row r="350" ht="18.75" customHeight="1"/>
    <row r="351" ht="15" customHeight="1"/>
    <row r="352" ht="15" customHeight="1"/>
    <row r="354" ht="15" customHeight="1"/>
    <row r="357" ht="15" customHeight="1"/>
    <row r="361" ht="15" customHeight="1"/>
    <row r="362" ht="23.2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24.75" customHeight="1"/>
    <row r="370" ht="15" customHeight="1"/>
    <row r="371" ht="28.5" customHeight="1"/>
    <row r="372" ht="15.75" customHeight="1"/>
    <row r="374" ht="15" customHeight="1"/>
    <row r="377" ht="45" customHeight="1"/>
    <row r="389" ht="30" customHeight="1"/>
    <row r="405" ht="28.5" customHeight="1"/>
    <row r="429" ht="21.75" customHeight="1"/>
    <row r="435" ht="12" customHeight="1"/>
    <row r="436" ht="27" customHeight="1"/>
    <row r="438" ht="23.25" customHeight="1"/>
  </sheetData>
  <mergeCells count="64">
    <mergeCell ref="B63:G63"/>
    <mergeCell ref="B64:H64"/>
    <mergeCell ref="B65:G65"/>
    <mergeCell ref="C67:G67"/>
    <mergeCell ref="B57:G57"/>
    <mergeCell ref="B58:G58"/>
    <mergeCell ref="B59:G59"/>
    <mergeCell ref="B60:G60"/>
    <mergeCell ref="B61:H61"/>
    <mergeCell ref="B62:H62"/>
    <mergeCell ref="C51:F51"/>
    <mergeCell ref="C52:F52"/>
    <mergeCell ref="C53:F53"/>
    <mergeCell ref="B54:F54"/>
    <mergeCell ref="B55:H55"/>
    <mergeCell ref="B56:C56"/>
    <mergeCell ref="C45:F45"/>
    <mergeCell ref="C46:F46"/>
    <mergeCell ref="B47:G47"/>
    <mergeCell ref="C48:F48"/>
    <mergeCell ref="C49:F49"/>
    <mergeCell ref="C50:F50"/>
    <mergeCell ref="C39:F39"/>
    <mergeCell ref="C40:F40"/>
    <mergeCell ref="C41:F41"/>
    <mergeCell ref="C42:F42"/>
    <mergeCell ref="C43:F43"/>
    <mergeCell ref="C44:F44"/>
    <mergeCell ref="F33:G33"/>
    <mergeCell ref="C34:F34"/>
    <mergeCell ref="C35:F35"/>
    <mergeCell ref="C36:F36"/>
    <mergeCell ref="C37:F37"/>
    <mergeCell ref="C38:F38"/>
    <mergeCell ref="C27:F27"/>
    <mergeCell ref="C28:F28"/>
    <mergeCell ref="C29:F29"/>
    <mergeCell ref="C30:F30"/>
    <mergeCell ref="C31:F31"/>
    <mergeCell ref="C32:F32"/>
    <mergeCell ref="C20:F20"/>
    <mergeCell ref="C21:F21"/>
    <mergeCell ref="C22:F22"/>
    <mergeCell ref="C23:F23"/>
    <mergeCell ref="C24:F24"/>
    <mergeCell ref="C26:F26"/>
    <mergeCell ref="C14:F14"/>
    <mergeCell ref="C15:F15"/>
    <mergeCell ref="C16:F16"/>
    <mergeCell ref="C17:F17"/>
    <mergeCell ref="C18:F18"/>
    <mergeCell ref="C19:F19"/>
    <mergeCell ref="C8:F8"/>
    <mergeCell ref="C9:F9"/>
    <mergeCell ref="C10:F10"/>
    <mergeCell ref="C11:F11"/>
    <mergeCell ref="C12:F12"/>
    <mergeCell ref="C13:F13"/>
    <mergeCell ref="B2:G2"/>
    <mergeCell ref="B3:G3"/>
    <mergeCell ref="C4:G4"/>
    <mergeCell ref="C5:F5"/>
    <mergeCell ref="C6:F6"/>
    <mergeCell ref="C7:F7"/>
  </mergeCells>
  <pageMargins left="0" right="0.11811023622047245" top="0" bottom="0" header="0" footer="0"/>
  <pageSetup paperSize="9" scale="1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2019-03-13T03:46:52Z</dcterms:created>
  <dcterms:modified xsi:type="dcterms:W3CDTF">2019-03-13T03:49:39Z</dcterms:modified>
</cp:coreProperties>
</file>